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4800" windowHeight="1660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O105" i="1"/>
  <c r="O103"/>
  <c r="O101"/>
  <c r="O99"/>
  <c r="O97"/>
  <c r="O95"/>
  <c r="O91"/>
  <c r="O87"/>
  <c r="O85"/>
  <c r="O83"/>
  <c r="O81"/>
  <c r="O79"/>
  <c r="O77"/>
  <c r="O71"/>
  <c r="O67"/>
  <c r="O65"/>
  <c r="O61"/>
  <c r="O59"/>
  <c r="O57"/>
  <c r="O55"/>
  <c r="O51"/>
  <c r="O47"/>
  <c r="O45"/>
  <c r="O39"/>
  <c r="O35"/>
  <c r="O31"/>
  <c r="O29"/>
  <c r="O9"/>
  <c r="O7"/>
  <c r="O75"/>
  <c r="O63"/>
  <c r="O43"/>
  <c r="O41"/>
  <c r="O37"/>
  <c r="O27"/>
  <c r="N105"/>
  <c r="N104"/>
  <c r="N103"/>
  <c r="N102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O25"/>
  <c r="O23"/>
  <c r="O21"/>
  <c r="O19"/>
  <c r="O17"/>
  <c r="O15"/>
  <c r="O13"/>
  <c r="O11"/>
  <c r="N6"/>
</calcChain>
</file>

<file path=xl/sharedStrings.xml><?xml version="1.0" encoding="utf-8"?>
<sst xmlns="http://schemas.openxmlformats.org/spreadsheetml/2006/main" count="249" uniqueCount="43">
  <si>
    <t>LD50 starting August 26, 2010</t>
    <phoneticPr fontId="1" type="noConversion"/>
  </si>
  <si>
    <t>10 mL homogenized larvae -&gt; 3 aliquots -&gt; 3 f.o.v. at 4x</t>
    <phoneticPr fontId="1" type="noConversion"/>
  </si>
  <si>
    <t>Chamber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</si>
  <si>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</si>
  <si>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</si>
  <si>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</si>
  <si>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N live</t>
    <phoneticPr fontId="1" type="noConversion"/>
  </si>
  <si>
    <t>N dead</t>
    <phoneticPr fontId="1" type="noConversion"/>
  </si>
  <si>
    <t>Total</t>
    <phoneticPr fontId="1" type="noConversion"/>
  </si>
  <si>
    <t>K live</t>
    <phoneticPr fontId="1" type="noConversion"/>
  </si>
  <si>
    <t>K dead</t>
    <phoneticPr fontId="1" type="noConversion"/>
  </si>
  <si>
    <t>% mortality</t>
    <phoneticPr fontId="1" type="noConversion"/>
  </si>
  <si>
    <t>B live</t>
    <phoneticPr fontId="1" type="noConversion"/>
  </si>
  <si>
    <t>B dead</t>
    <phoneticPr fontId="1" type="noConversion"/>
  </si>
  <si>
    <t>D live</t>
    <phoneticPr fontId="1" type="noConversion"/>
  </si>
  <si>
    <t>D dead</t>
    <phoneticPr fontId="1" type="noConversion"/>
  </si>
  <si>
    <t>M live</t>
    <phoneticPr fontId="1" type="noConversion"/>
  </si>
  <si>
    <t>M dead</t>
    <phoneticPr fontId="1" type="noConversion"/>
  </si>
  <si>
    <t>J live</t>
    <phoneticPr fontId="1" type="noConversion"/>
  </si>
  <si>
    <t>J dead</t>
    <phoneticPr fontId="1" type="noConversion"/>
  </si>
  <si>
    <t>O live</t>
    <phoneticPr fontId="1" type="noConversion"/>
  </si>
  <si>
    <t>O dead</t>
    <phoneticPr fontId="1" type="noConversion"/>
  </si>
  <si>
    <t>P live</t>
    <phoneticPr fontId="1" type="noConversion"/>
  </si>
  <si>
    <t>P dead</t>
    <phoneticPr fontId="1" type="noConversion"/>
  </si>
  <si>
    <t>C live</t>
    <phoneticPr fontId="1" type="noConversion"/>
  </si>
  <si>
    <t>C dead</t>
    <phoneticPr fontId="1" type="noConversion"/>
  </si>
  <si>
    <t>G live</t>
    <phoneticPr fontId="1" type="noConversion"/>
  </si>
  <si>
    <t>G dead</t>
    <phoneticPr fontId="1" type="noConversion"/>
  </si>
  <si>
    <t>control</t>
    <phoneticPr fontId="1" type="noConversion"/>
  </si>
  <si>
    <t>Treatment (10^)</t>
    <phoneticPr fontId="1" type="noConversion"/>
  </si>
  <si>
    <t>Date</t>
    <phoneticPr fontId="1" type="noConversion"/>
  </si>
  <si>
    <t>Objective</t>
    <phoneticPr fontId="1" type="noConversion"/>
  </si>
  <si>
    <t>4x</t>
    <phoneticPr fontId="1" type="noConversion"/>
  </si>
  <si>
    <t>Comments</t>
    <phoneticPr fontId="1" type="noConversion"/>
  </si>
  <si>
    <t>swimming</t>
    <phoneticPr fontId="1" type="noConversion"/>
  </si>
  <si>
    <t>most not swimming, ciliary beating for live vs. dead</t>
    <phoneticPr fontId="1" type="noConversion"/>
  </si>
  <si>
    <t>swimming &amp; on bottom</t>
    <phoneticPr fontId="1" type="noConversion"/>
  </si>
  <si>
    <t>swimming &amp; on bottom</t>
    <phoneticPr fontId="1" type="noConversion"/>
  </si>
  <si>
    <t>swimming</t>
    <phoneticPr fontId="1" type="noConversion"/>
  </si>
  <si>
    <t>10x</t>
    <phoneticPr fontId="1" type="noConversion"/>
  </si>
  <si>
    <t>hard to find any larvae</t>
    <phoneticPr fontId="1" type="noConversion"/>
  </si>
  <si>
    <t>ciliates</t>
    <phoneticPr fontId="1" type="noConversion"/>
  </si>
  <si>
    <t>75 was large mass of dead larve + ciliates</t>
    <phoneticPr fontId="1" type="noConversion"/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</si>
</sst>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2"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plotArea>
      <c:layout/>
      <c:lineChart>
        <c:grouping val="standard"/>
        <c:ser>
          <c:idx val="0"/>
          <c:order val="0"/>
          <c:tx>
            <c:v>D 10^6</c:v>
          </c:tx>
          <c:val>
            <c:numRef>
              <c:f>(Sheet1!$O$13,Sheet1!$O$33,Sheet1!$O$53,Sheet1!$O$73,Sheet1!$O$93)</c:f>
              <c:numCache>
                <c:formatCode>General</c:formatCode>
                <c:ptCount val="5"/>
                <c:pt idx="0">
                  <c:v>0.0</c:v>
                </c:pt>
                <c:pt idx="1">
                  <c:v>1.0</c:v>
                </c:pt>
                <c:pt idx="2">
                  <c:v>1.0</c:v>
                </c:pt>
                <c:pt idx="3">
                  <c:v>1.0</c:v>
                </c:pt>
              </c:numCache>
            </c:numRef>
          </c:val>
        </c:ser>
        <c:ser>
          <c:idx val="1"/>
          <c:order val="1"/>
          <c:tx>
            <c:v>M</c:v>
          </c:tx>
          <c:val>
            <c:numRef>
              <c:f>(Sheet1!$O$15,Sheet1!$O$35,Sheet1!$O$55,Sheet1!$O$75,Sheet1!$O$95)</c:f>
              <c:numCache>
                <c:formatCode>General</c:formatCode>
                <c:ptCount val="5"/>
                <c:pt idx="0">
                  <c:v>0.0</c:v>
                </c:pt>
                <c:pt idx="1">
                  <c:v>0.037037037037037</c:v>
                </c:pt>
                <c:pt idx="2">
                  <c:v>0.0454545454545454</c:v>
                </c:pt>
                <c:pt idx="3">
                  <c:v>0.0</c:v>
                </c:pt>
                <c:pt idx="4">
                  <c:v>0.0975609756097561</c:v>
                </c:pt>
              </c:numCache>
            </c:numRef>
          </c:val>
        </c:ser>
        <c:ser>
          <c:idx val="2"/>
          <c:order val="2"/>
          <c:tx>
            <c:v>N 10^5</c:v>
          </c:tx>
          <c:val>
            <c:numRef>
              <c:f>(Sheet1!$O$7,Sheet1!$O$27,Sheet1!$O$47,Sheet1!$O$67,Sheet1!$O$87)</c:f>
              <c:numCache>
                <c:formatCode>General</c:formatCode>
                <c:ptCount val="5"/>
                <c:pt idx="0">
                  <c:v>0.111111111111111</c:v>
                </c:pt>
                <c:pt idx="1">
                  <c:v>0.0</c:v>
                </c:pt>
                <c:pt idx="2">
                  <c:v>0.03125</c:v>
                </c:pt>
                <c:pt idx="3">
                  <c:v>0.153846153846154</c:v>
                </c:pt>
                <c:pt idx="4">
                  <c:v>0.657142857142857</c:v>
                </c:pt>
              </c:numCache>
            </c:numRef>
          </c:val>
        </c:ser>
        <c:ser>
          <c:idx val="3"/>
          <c:order val="3"/>
          <c:tx>
            <c:v>K 10^6</c:v>
          </c:tx>
          <c:val>
            <c:numRef>
              <c:f>(Sheet1!$O$9,Sheet1!$O$29,Sheet1!$O$49,Sheet1!$O$69,Sheet1!$O$89)</c:f>
              <c:numCache>
                <c:formatCode>General</c:formatCode>
                <c:ptCount val="5"/>
                <c:pt idx="0">
                  <c:v>0.0263157894736842</c:v>
                </c:pt>
                <c:pt idx="1">
                  <c:v>0.5</c:v>
                </c:pt>
                <c:pt idx="2">
                  <c:v>0.0</c:v>
                </c:pt>
                <c:pt idx="3">
                  <c:v>1.0</c:v>
                </c:pt>
              </c:numCache>
            </c:numRef>
          </c:val>
        </c:ser>
        <c:ser>
          <c:idx val="4"/>
          <c:order val="4"/>
          <c:tx>
            <c:v>B 10^5</c:v>
          </c:tx>
          <c:val>
            <c:numRef>
              <c:f>(Sheet1!$O$11,Sheet1!$O$31,Sheet1!$O$51,Sheet1!$O$71,Sheet1!$O$91)</c:f>
              <c:numCache>
                <c:formatCode>General</c:formatCode>
                <c:ptCount val="5"/>
                <c:pt idx="0">
                  <c:v>0.0</c:v>
                </c:pt>
                <c:pt idx="1">
                  <c:v>0.0444444444444444</c:v>
                </c:pt>
                <c:pt idx="2">
                  <c:v>0.0869565217391304</c:v>
                </c:pt>
                <c:pt idx="3">
                  <c:v>0.32</c:v>
                </c:pt>
                <c:pt idx="4">
                  <c:v>0.222222222222222</c:v>
                </c:pt>
              </c:numCache>
            </c:numRef>
          </c:val>
        </c:ser>
        <c:ser>
          <c:idx val="5"/>
          <c:order val="5"/>
          <c:tx>
            <c:v>J 10^4</c:v>
          </c:tx>
          <c:val>
            <c:numRef>
              <c:f>(Sheet1!$O$17,Sheet1!$O$37,Sheet1!$O$57,Sheet1!$O$77,Sheet1!$O$97)</c:f>
              <c:numCache>
                <c:formatCode>General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0.1</c:v>
                </c:pt>
                <c:pt idx="3">
                  <c:v>0.222222222222222</c:v>
                </c:pt>
                <c:pt idx="4">
                  <c:v>0.105263157894737</c:v>
                </c:pt>
              </c:numCache>
            </c:numRef>
          </c:val>
        </c:ser>
        <c:ser>
          <c:idx val="6"/>
          <c:order val="6"/>
          <c:tx>
            <c:v>O</c:v>
          </c:tx>
          <c:val>
            <c:numRef>
              <c:f>(Sheet1!$O$19,Sheet1!$O$39,Sheet1!$O$59,Sheet1!$O$79,Sheet1!$O$99)</c:f>
              <c:numCache>
                <c:formatCode>General</c:formatCode>
                <c:ptCount val="5"/>
                <c:pt idx="0">
                  <c:v>0.0</c:v>
                </c:pt>
                <c:pt idx="1">
                  <c:v>0.0285714285714286</c:v>
                </c:pt>
                <c:pt idx="2">
                  <c:v>0.0277777777777778</c:v>
                </c:pt>
                <c:pt idx="3">
                  <c:v>0.166666666666667</c:v>
                </c:pt>
                <c:pt idx="4">
                  <c:v>0.0384615384615385</c:v>
                </c:pt>
              </c:numCache>
            </c:numRef>
          </c:val>
        </c:ser>
        <c:ser>
          <c:idx val="7"/>
          <c:order val="7"/>
          <c:tx>
            <c:v>P 10^3</c:v>
          </c:tx>
          <c:val>
            <c:numRef>
              <c:f>(Sheet1!$O$21,Sheet1!$O$41,Sheet1!$O$61,Sheet1!$O$81,Sheet1!$O$101)</c:f>
              <c:numCache>
                <c:formatCode>General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0.0327868852459016</c:v>
                </c:pt>
                <c:pt idx="3">
                  <c:v>0.088235294117647</c:v>
                </c:pt>
                <c:pt idx="4">
                  <c:v>0.125</c:v>
                </c:pt>
              </c:numCache>
            </c:numRef>
          </c:val>
        </c:ser>
        <c:ser>
          <c:idx val="8"/>
          <c:order val="8"/>
          <c:tx>
            <c:v>C 10^3</c:v>
          </c:tx>
          <c:val>
            <c:numRef>
              <c:f>(Sheet1!$O$23,Sheet1!$O$43,Sheet1!$O$63,Sheet1!$O$83,Sheet1!$O$103)</c:f>
              <c:numCache>
                <c:formatCode>General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0.133333333333333</c:v>
                </c:pt>
                <c:pt idx="4">
                  <c:v>0.9</c:v>
                </c:pt>
              </c:numCache>
            </c:numRef>
          </c:val>
        </c:ser>
        <c:ser>
          <c:idx val="9"/>
          <c:order val="9"/>
          <c:tx>
            <c:v>G 10^4</c:v>
          </c:tx>
          <c:val>
            <c:numRef>
              <c:f>(Sheet1!$O$25,Sheet1!$O$45,Sheet1!$O$65,Sheet1!$O$85,Sheet1!$O$105)</c:f>
              <c:numCache>
                <c:formatCode>General</c:formatCode>
                <c:ptCount val="5"/>
                <c:pt idx="0">
                  <c:v>0.0</c:v>
                </c:pt>
                <c:pt idx="1">
                  <c:v>0.0294117647058823</c:v>
                </c:pt>
                <c:pt idx="2">
                  <c:v>0.0740740740740741</c:v>
                </c:pt>
                <c:pt idx="3">
                  <c:v>0.131578947368421</c:v>
                </c:pt>
                <c:pt idx="4">
                  <c:v>0.125</c:v>
                </c:pt>
              </c:numCache>
            </c:numRef>
          </c:val>
        </c:ser>
        <c:marker val="1"/>
        <c:axId val="561603384"/>
        <c:axId val="561612424"/>
      </c:lineChart>
      <c:catAx>
        <c:axId val="5616033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Day</a:t>
                </a:r>
              </a:p>
            </c:rich>
          </c:tx>
          <c:layout/>
        </c:title>
        <c:tickLblPos val="nextTo"/>
        <c:crossAx val="561612424"/>
        <c:crosses val="autoZero"/>
        <c:auto val="1"/>
        <c:lblAlgn val="ctr"/>
        <c:lblOffset val="100"/>
      </c:catAx>
      <c:valAx>
        <c:axId val="56161242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 Mortality</a:t>
                </a:r>
              </a:p>
            </c:rich>
          </c:tx>
          <c:layout/>
        </c:title>
        <c:numFmt formatCode="General" sourceLinked="1"/>
        <c:tickLblPos val="nextTo"/>
        <c:crossAx val="56160338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115</xdr:row>
      <xdr:rowOff>114300</xdr:rowOff>
    </xdr:from>
    <xdr:to>
      <xdr:col>5</xdr:col>
      <xdr:colOff>800100</xdr:colOff>
      <xdr:row>138</xdr:row>
      <xdr:rowOff>50800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P105"/>
  <sheetViews>
    <sheetView tabSelected="1" view="pageLayout" topLeftCell="B109" workbookViewId="0">
      <selection activeCell="B112" sqref="B112"/>
    </sheetView>
  </sheetViews>
  <sheetFormatPr baseColWidth="10" defaultRowHeight="13"/>
  <sheetData>
    <row r="1" spans="1:16">
      <c r="C1" t="s">
        <v>0</v>
      </c>
    </row>
    <row r="2" spans="1:16">
      <c r="C2" t="s">
        <v>1</v>
      </c>
    </row>
    <row r="4" spans="1:16">
      <c r="A4" t="s">
        <v>30</v>
      </c>
      <c r="B4" t="s">
        <v>31</v>
      </c>
      <c r="C4" t="s">
        <v>2</v>
      </c>
      <c r="D4" t="s">
        <v>29</v>
      </c>
      <c r="E4" s="3">
        <v>1</v>
      </c>
      <c r="F4" s="3"/>
      <c r="G4" s="3"/>
      <c r="H4" s="3">
        <v>2</v>
      </c>
      <c r="I4" s="3"/>
      <c r="J4" s="3"/>
      <c r="K4" s="3">
        <v>3</v>
      </c>
      <c r="L4" s="3"/>
      <c r="M4" s="3"/>
      <c r="N4" t="s">
        <v>8</v>
      </c>
      <c r="O4" t="s">
        <v>11</v>
      </c>
      <c r="P4" t="s">
        <v>33</v>
      </c>
    </row>
    <row r="5" spans="1:16">
      <c r="E5" t="s">
        <v>3</v>
      </c>
      <c r="F5" t="s">
        <v>4</v>
      </c>
      <c r="G5" t="s">
        <v>5</v>
      </c>
      <c r="H5" t="s">
        <v>3</v>
      </c>
      <c r="I5" t="s">
        <v>4</v>
      </c>
      <c r="J5" t="s">
        <v>5</v>
      </c>
      <c r="K5" t="s">
        <v>3</v>
      </c>
      <c r="L5" t="s">
        <v>4</v>
      </c>
      <c r="M5" t="s">
        <v>5</v>
      </c>
    </row>
    <row r="6" spans="1:16">
      <c r="A6" s="2">
        <v>38954</v>
      </c>
      <c r="B6" s="2" t="s">
        <v>32</v>
      </c>
      <c r="C6" t="s">
        <v>6</v>
      </c>
      <c r="D6">
        <v>5</v>
      </c>
      <c r="E6" s="1">
        <v>4</v>
      </c>
      <c r="F6" s="1">
        <v>2</v>
      </c>
      <c r="G6" s="1">
        <v>2</v>
      </c>
      <c r="H6" s="1">
        <v>1</v>
      </c>
      <c r="I6" s="1">
        <v>0</v>
      </c>
      <c r="J6" s="1">
        <v>1</v>
      </c>
      <c r="K6" s="1">
        <v>2</v>
      </c>
      <c r="L6" s="1">
        <v>2</v>
      </c>
      <c r="M6" s="1">
        <v>2</v>
      </c>
      <c r="N6" s="1">
        <f>SUM(E6:M6)</f>
        <v>16</v>
      </c>
    </row>
    <row r="7" spans="1:16">
      <c r="A7" s="2">
        <v>38954</v>
      </c>
      <c r="B7" s="2" t="s">
        <v>32</v>
      </c>
      <c r="C7" t="s">
        <v>7</v>
      </c>
      <c r="D7">
        <v>5</v>
      </c>
      <c r="E7" s="1">
        <v>1</v>
      </c>
      <c r="F7" s="1">
        <v>0</v>
      </c>
      <c r="G7" s="1">
        <v>0</v>
      </c>
      <c r="H7" s="1">
        <v>0</v>
      </c>
      <c r="I7" s="1">
        <v>1</v>
      </c>
      <c r="J7" s="1">
        <v>0</v>
      </c>
      <c r="K7" s="1">
        <v>0</v>
      </c>
      <c r="L7" s="1">
        <v>0</v>
      </c>
      <c r="M7" s="1">
        <v>0</v>
      </c>
      <c r="N7" s="1">
        <f t="shared" ref="N7:N70" si="0">SUM(E7:M7)</f>
        <v>2</v>
      </c>
      <c r="O7" s="1">
        <f>N7/(N7+N6)</f>
        <v>0.1111111111111111</v>
      </c>
    </row>
    <row r="8" spans="1:16">
      <c r="A8" s="2">
        <v>38954</v>
      </c>
      <c r="B8" s="2" t="s">
        <v>32</v>
      </c>
      <c r="C8" t="s">
        <v>9</v>
      </c>
      <c r="D8">
        <v>6</v>
      </c>
      <c r="E8" s="1">
        <v>10</v>
      </c>
      <c r="F8" s="1">
        <v>3</v>
      </c>
      <c r="G8" s="1">
        <v>1</v>
      </c>
      <c r="H8" s="1">
        <v>2</v>
      </c>
      <c r="I8" s="1">
        <v>1</v>
      </c>
      <c r="J8" s="1">
        <v>1</v>
      </c>
      <c r="K8" s="1">
        <v>5</v>
      </c>
      <c r="L8" s="1">
        <v>6</v>
      </c>
      <c r="M8" s="1">
        <v>8</v>
      </c>
      <c r="N8" s="1">
        <f t="shared" si="0"/>
        <v>37</v>
      </c>
    </row>
    <row r="9" spans="1:16">
      <c r="A9" s="2">
        <v>38954</v>
      </c>
      <c r="B9" s="2" t="s">
        <v>32</v>
      </c>
      <c r="C9" t="s">
        <v>10</v>
      </c>
      <c r="D9">
        <v>6</v>
      </c>
      <c r="E9" s="1">
        <v>1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f t="shared" si="0"/>
        <v>1</v>
      </c>
      <c r="O9" s="1">
        <f>N9/(N8+N9)</f>
        <v>2.6315789473684209E-2</v>
      </c>
    </row>
    <row r="10" spans="1:16">
      <c r="A10" s="2">
        <v>38954</v>
      </c>
      <c r="B10" s="2" t="s">
        <v>32</v>
      </c>
      <c r="C10" t="s">
        <v>12</v>
      </c>
      <c r="D10">
        <v>5</v>
      </c>
      <c r="E10" s="1">
        <v>4</v>
      </c>
      <c r="F10" s="1">
        <v>2</v>
      </c>
      <c r="G10" s="1">
        <v>0</v>
      </c>
      <c r="H10" s="1">
        <v>2</v>
      </c>
      <c r="I10" s="1">
        <v>4</v>
      </c>
      <c r="J10" s="1">
        <v>5</v>
      </c>
      <c r="K10" s="1">
        <v>1</v>
      </c>
      <c r="L10" s="1">
        <v>3</v>
      </c>
      <c r="M10" s="1">
        <v>4</v>
      </c>
      <c r="N10" s="1">
        <f t="shared" si="0"/>
        <v>25</v>
      </c>
    </row>
    <row r="11" spans="1:16">
      <c r="A11" s="2">
        <v>38954</v>
      </c>
      <c r="B11" s="2" t="s">
        <v>32</v>
      </c>
      <c r="C11" t="s">
        <v>13</v>
      </c>
      <c r="D11">
        <v>5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 s="1">
        <f t="shared" si="0"/>
        <v>0</v>
      </c>
      <c r="O11" s="1">
        <f>N11/N10</f>
        <v>0</v>
      </c>
    </row>
    <row r="12" spans="1:16">
      <c r="A12" s="2">
        <v>38954</v>
      </c>
      <c r="B12" s="2" t="s">
        <v>32</v>
      </c>
      <c r="C12" t="s">
        <v>14</v>
      </c>
      <c r="D12">
        <v>6</v>
      </c>
      <c r="E12" s="1">
        <v>2</v>
      </c>
      <c r="F12" s="1">
        <v>1</v>
      </c>
      <c r="G12" s="1">
        <v>1</v>
      </c>
      <c r="H12" s="1">
        <v>3</v>
      </c>
      <c r="I12" s="1">
        <v>5</v>
      </c>
      <c r="J12" s="1">
        <v>7</v>
      </c>
      <c r="K12" s="1">
        <v>3</v>
      </c>
      <c r="L12" s="1">
        <v>6</v>
      </c>
      <c r="M12" s="1">
        <v>5</v>
      </c>
      <c r="N12" s="1">
        <f t="shared" si="0"/>
        <v>33</v>
      </c>
    </row>
    <row r="13" spans="1:16">
      <c r="A13" s="2">
        <v>38954</v>
      </c>
      <c r="B13" s="2" t="s">
        <v>32</v>
      </c>
      <c r="C13" t="s">
        <v>15</v>
      </c>
      <c r="D13">
        <v>6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 s="1">
        <f t="shared" si="0"/>
        <v>0</v>
      </c>
      <c r="O13" s="1">
        <f>N13/N12</f>
        <v>0</v>
      </c>
    </row>
    <row r="14" spans="1:16">
      <c r="A14" s="2">
        <v>38954</v>
      </c>
      <c r="B14" s="2" t="s">
        <v>32</v>
      </c>
      <c r="C14" t="s">
        <v>16</v>
      </c>
      <c r="D14" t="s">
        <v>28</v>
      </c>
      <c r="E14" s="1">
        <v>2</v>
      </c>
      <c r="F14" s="1">
        <v>1</v>
      </c>
      <c r="G14" s="1">
        <v>1</v>
      </c>
      <c r="H14" s="1">
        <v>1</v>
      </c>
      <c r="I14" s="1">
        <v>1</v>
      </c>
      <c r="J14" s="1">
        <v>1</v>
      </c>
      <c r="K14" s="1">
        <v>1</v>
      </c>
      <c r="L14" s="1">
        <v>1</v>
      </c>
      <c r="M14" s="1">
        <v>1</v>
      </c>
      <c r="N14" s="1">
        <f t="shared" si="0"/>
        <v>10</v>
      </c>
    </row>
    <row r="15" spans="1:16">
      <c r="A15" s="2">
        <v>38954</v>
      </c>
      <c r="B15" s="2" t="s">
        <v>32</v>
      </c>
      <c r="C15" t="s">
        <v>17</v>
      </c>
      <c r="D15" t="s">
        <v>28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 s="1">
        <f t="shared" si="0"/>
        <v>0</v>
      </c>
      <c r="O15" s="1">
        <f>N15/N14</f>
        <v>0</v>
      </c>
    </row>
    <row r="16" spans="1:16">
      <c r="A16" s="2">
        <v>38954</v>
      </c>
      <c r="B16" s="2" t="s">
        <v>32</v>
      </c>
      <c r="C16" t="s">
        <v>18</v>
      </c>
      <c r="D16">
        <v>4</v>
      </c>
      <c r="E16" s="1">
        <v>2</v>
      </c>
      <c r="F16" s="1">
        <v>3</v>
      </c>
      <c r="G16" s="1">
        <v>4</v>
      </c>
      <c r="H16" s="1">
        <v>1</v>
      </c>
      <c r="I16" s="1">
        <v>4</v>
      </c>
      <c r="J16" s="1">
        <v>2</v>
      </c>
      <c r="K16" s="1">
        <v>2</v>
      </c>
      <c r="L16" s="1">
        <v>2</v>
      </c>
      <c r="M16" s="1">
        <v>1</v>
      </c>
      <c r="N16" s="1">
        <f t="shared" si="0"/>
        <v>21</v>
      </c>
    </row>
    <row r="17" spans="1:15">
      <c r="A17" s="2">
        <v>38954</v>
      </c>
      <c r="B17" s="2" t="s">
        <v>32</v>
      </c>
      <c r="C17" t="s">
        <v>19</v>
      </c>
      <c r="D17">
        <v>4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 s="1">
        <f t="shared" si="0"/>
        <v>0</v>
      </c>
      <c r="O17" s="1">
        <f>N17/N16</f>
        <v>0</v>
      </c>
    </row>
    <row r="18" spans="1:15">
      <c r="A18" s="2">
        <v>38954</v>
      </c>
      <c r="B18" s="2" t="s">
        <v>32</v>
      </c>
      <c r="C18" t="s">
        <v>20</v>
      </c>
      <c r="D18" t="s">
        <v>28</v>
      </c>
      <c r="E18" s="1">
        <v>2</v>
      </c>
      <c r="F18" s="1">
        <v>0</v>
      </c>
      <c r="G18" s="1">
        <v>0</v>
      </c>
      <c r="H18" s="1">
        <v>3</v>
      </c>
      <c r="I18" s="1">
        <v>1</v>
      </c>
      <c r="J18" s="1">
        <v>1</v>
      </c>
      <c r="K18" s="1">
        <v>2</v>
      </c>
      <c r="L18" s="1">
        <v>5</v>
      </c>
      <c r="M18" s="1">
        <v>14</v>
      </c>
      <c r="N18" s="1">
        <f t="shared" si="0"/>
        <v>28</v>
      </c>
    </row>
    <row r="19" spans="1:15">
      <c r="A19" s="2">
        <v>38954</v>
      </c>
      <c r="B19" s="2" t="s">
        <v>32</v>
      </c>
      <c r="C19" t="s">
        <v>21</v>
      </c>
      <c r="D19" t="s">
        <v>28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 s="1">
        <f t="shared" si="0"/>
        <v>0</v>
      </c>
      <c r="O19" s="1">
        <f>N19/N18</f>
        <v>0</v>
      </c>
    </row>
    <row r="20" spans="1:15">
      <c r="A20" s="2">
        <v>38954</v>
      </c>
      <c r="B20" s="2" t="s">
        <v>32</v>
      </c>
      <c r="C20" t="s">
        <v>22</v>
      </c>
      <c r="D20">
        <v>3</v>
      </c>
      <c r="E20" s="1">
        <v>2</v>
      </c>
      <c r="F20" s="1">
        <v>1</v>
      </c>
      <c r="G20" s="1">
        <v>0</v>
      </c>
      <c r="H20" s="1">
        <v>1</v>
      </c>
      <c r="I20" s="1">
        <v>0</v>
      </c>
      <c r="J20" s="1">
        <v>0</v>
      </c>
      <c r="K20" s="1">
        <v>2</v>
      </c>
      <c r="L20" s="1">
        <v>3</v>
      </c>
      <c r="M20" s="1">
        <v>19</v>
      </c>
      <c r="N20" s="1">
        <f t="shared" si="0"/>
        <v>28</v>
      </c>
    </row>
    <row r="21" spans="1:15">
      <c r="A21" s="2">
        <v>38954</v>
      </c>
      <c r="B21" s="2" t="s">
        <v>32</v>
      </c>
      <c r="C21" t="s">
        <v>23</v>
      </c>
      <c r="D21">
        <v>3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 s="1">
        <f t="shared" si="0"/>
        <v>0</v>
      </c>
      <c r="O21" s="1">
        <f>N21/N20</f>
        <v>0</v>
      </c>
    </row>
    <row r="22" spans="1:15">
      <c r="A22" s="2">
        <v>38954</v>
      </c>
      <c r="B22" s="2" t="s">
        <v>32</v>
      </c>
      <c r="C22" t="s">
        <v>24</v>
      </c>
      <c r="D22">
        <v>3</v>
      </c>
      <c r="E22" s="1">
        <v>5</v>
      </c>
      <c r="F22" s="1">
        <v>3</v>
      </c>
      <c r="G22" s="1">
        <v>6</v>
      </c>
      <c r="H22" s="1">
        <v>2</v>
      </c>
      <c r="I22" s="1">
        <v>1</v>
      </c>
      <c r="J22" s="1">
        <v>2</v>
      </c>
      <c r="K22" s="1">
        <v>3</v>
      </c>
      <c r="L22" s="1">
        <v>1</v>
      </c>
      <c r="M22" s="1">
        <v>3</v>
      </c>
      <c r="N22" s="1">
        <f t="shared" si="0"/>
        <v>26</v>
      </c>
    </row>
    <row r="23" spans="1:15">
      <c r="A23" s="2">
        <v>38954</v>
      </c>
      <c r="B23" s="2" t="s">
        <v>32</v>
      </c>
      <c r="C23" t="s">
        <v>25</v>
      </c>
      <c r="D23">
        <v>3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 s="1">
        <f t="shared" si="0"/>
        <v>0</v>
      </c>
      <c r="O23" s="1">
        <f>N23/N22</f>
        <v>0</v>
      </c>
    </row>
    <row r="24" spans="1:15">
      <c r="A24" s="2">
        <v>38954</v>
      </c>
      <c r="B24" s="2" t="s">
        <v>32</v>
      </c>
      <c r="C24" t="s">
        <v>26</v>
      </c>
      <c r="D24">
        <v>4</v>
      </c>
      <c r="E24" s="1">
        <v>4</v>
      </c>
      <c r="F24" s="1">
        <v>4</v>
      </c>
      <c r="G24" s="1">
        <v>2</v>
      </c>
      <c r="H24" s="1">
        <v>9</v>
      </c>
      <c r="I24" s="1">
        <v>2</v>
      </c>
      <c r="J24" s="1">
        <v>2</v>
      </c>
      <c r="K24" s="1">
        <v>1</v>
      </c>
      <c r="L24" s="1">
        <v>3</v>
      </c>
      <c r="M24" s="1">
        <v>4</v>
      </c>
      <c r="N24" s="1">
        <f t="shared" si="0"/>
        <v>31</v>
      </c>
    </row>
    <row r="25" spans="1:15">
      <c r="A25" s="2">
        <v>38954</v>
      </c>
      <c r="B25" s="2" t="s">
        <v>32</v>
      </c>
      <c r="C25" t="s">
        <v>27</v>
      </c>
      <c r="D25">
        <v>4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 s="1">
        <f t="shared" si="0"/>
        <v>0</v>
      </c>
      <c r="O25" s="1">
        <f>N25/N24</f>
        <v>0</v>
      </c>
    </row>
    <row r="26" spans="1:15">
      <c r="A26" s="2">
        <v>38955</v>
      </c>
      <c r="B26" s="2" t="s">
        <v>32</v>
      </c>
      <c r="C26" t="s">
        <v>6</v>
      </c>
      <c r="D26">
        <v>5</v>
      </c>
      <c r="E26" s="1">
        <v>2</v>
      </c>
      <c r="F26" s="1">
        <v>7</v>
      </c>
      <c r="G26" s="1">
        <v>2</v>
      </c>
      <c r="H26" s="1">
        <v>2</v>
      </c>
      <c r="I26" s="1">
        <v>3</v>
      </c>
      <c r="J26" s="1">
        <v>3</v>
      </c>
      <c r="K26" s="1">
        <v>2</v>
      </c>
      <c r="L26" s="1">
        <v>7</v>
      </c>
      <c r="M26" s="1">
        <v>1</v>
      </c>
      <c r="N26" s="1">
        <f t="shared" si="0"/>
        <v>29</v>
      </c>
    </row>
    <row r="27" spans="1:15">
      <c r="A27" s="2">
        <v>38955</v>
      </c>
      <c r="B27" s="2" t="s">
        <v>32</v>
      </c>
      <c r="C27" t="s">
        <v>7</v>
      </c>
      <c r="D27">
        <v>5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 s="1">
        <f t="shared" si="0"/>
        <v>0</v>
      </c>
      <c r="O27">
        <f>N27/N26</f>
        <v>0</v>
      </c>
    </row>
    <row r="28" spans="1:15">
      <c r="A28" s="2">
        <v>38955</v>
      </c>
      <c r="B28" s="2" t="s">
        <v>32</v>
      </c>
      <c r="C28" t="s">
        <v>9</v>
      </c>
      <c r="D28">
        <v>6</v>
      </c>
      <c r="E28" s="1">
        <v>0</v>
      </c>
      <c r="F28" s="1">
        <v>1</v>
      </c>
      <c r="G28" s="1"/>
      <c r="H28" s="1"/>
      <c r="I28" s="1"/>
      <c r="J28" s="1"/>
      <c r="K28" s="1"/>
      <c r="L28" s="1"/>
      <c r="M28" s="1"/>
      <c r="N28" s="1">
        <f t="shared" si="0"/>
        <v>1</v>
      </c>
    </row>
    <row r="29" spans="1:15">
      <c r="A29" s="2">
        <v>38955</v>
      </c>
      <c r="B29" s="2" t="s">
        <v>32</v>
      </c>
      <c r="C29" t="s">
        <v>10</v>
      </c>
      <c r="D29">
        <v>6</v>
      </c>
      <c r="E29" s="1">
        <v>1</v>
      </c>
      <c r="F29" s="1">
        <v>0</v>
      </c>
      <c r="G29" s="1"/>
      <c r="H29" s="1"/>
      <c r="I29" s="1"/>
      <c r="J29" s="1"/>
      <c r="K29" s="1"/>
      <c r="L29" s="1"/>
      <c r="M29" s="1"/>
      <c r="N29" s="1">
        <f t="shared" si="0"/>
        <v>1</v>
      </c>
      <c r="O29">
        <f>N29/(N29+N28)</f>
        <v>0.5</v>
      </c>
    </row>
    <row r="30" spans="1:15">
      <c r="A30" s="2">
        <v>38955</v>
      </c>
      <c r="B30" s="2" t="s">
        <v>32</v>
      </c>
      <c r="C30" t="s">
        <v>12</v>
      </c>
      <c r="D30">
        <v>5</v>
      </c>
      <c r="E30" s="1">
        <v>3</v>
      </c>
      <c r="F30" s="1">
        <v>5</v>
      </c>
      <c r="G30" s="1">
        <v>5</v>
      </c>
      <c r="H30" s="1">
        <v>4</v>
      </c>
      <c r="I30" s="1">
        <v>4</v>
      </c>
      <c r="J30" s="1">
        <v>6</v>
      </c>
      <c r="K30" s="1">
        <v>8</v>
      </c>
      <c r="L30" s="1">
        <v>3</v>
      </c>
      <c r="M30" s="1">
        <v>5</v>
      </c>
      <c r="N30" s="1">
        <f t="shared" si="0"/>
        <v>43</v>
      </c>
    </row>
    <row r="31" spans="1:15">
      <c r="A31" s="2">
        <v>38955</v>
      </c>
      <c r="B31" s="2" t="s">
        <v>32</v>
      </c>
      <c r="C31" t="s">
        <v>13</v>
      </c>
      <c r="D31">
        <v>5</v>
      </c>
      <c r="E31" s="1">
        <v>0</v>
      </c>
      <c r="F31" s="1">
        <v>1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1</v>
      </c>
      <c r="N31" s="1">
        <f t="shared" si="0"/>
        <v>2</v>
      </c>
      <c r="O31">
        <f>N31/(N31+N30)</f>
        <v>4.4444444444444446E-2</v>
      </c>
    </row>
    <row r="32" spans="1:15">
      <c r="A32" s="2">
        <v>38955</v>
      </c>
      <c r="B32" s="2" t="s">
        <v>32</v>
      </c>
      <c r="C32" t="s">
        <v>14</v>
      </c>
      <c r="D32">
        <v>6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/>
      <c r="L32" s="1"/>
      <c r="M32" s="1"/>
      <c r="N32" s="1">
        <f t="shared" si="0"/>
        <v>0</v>
      </c>
    </row>
    <row r="33" spans="1:16">
      <c r="A33" s="2">
        <v>38955</v>
      </c>
      <c r="B33" s="2" t="s">
        <v>32</v>
      </c>
      <c r="C33" t="s">
        <v>15</v>
      </c>
      <c r="D33">
        <v>6</v>
      </c>
      <c r="E33" s="1">
        <v>1</v>
      </c>
      <c r="F33" s="1">
        <v>1</v>
      </c>
      <c r="G33" s="1">
        <v>1</v>
      </c>
      <c r="H33" s="1">
        <v>2</v>
      </c>
      <c r="I33" s="1">
        <v>3</v>
      </c>
      <c r="J33" s="1">
        <v>1</v>
      </c>
      <c r="K33" s="1"/>
      <c r="L33" s="1"/>
      <c r="M33" s="1"/>
      <c r="N33" s="1">
        <f t="shared" si="0"/>
        <v>9</v>
      </c>
      <c r="O33">
        <v>1</v>
      </c>
    </row>
    <row r="34" spans="1:16">
      <c r="A34" s="2">
        <v>38955</v>
      </c>
      <c r="B34" s="2" t="s">
        <v>32</v>
      </c>
      <c r="C34" t="s">
        <v>16</v>
      </c>
      <c r="D34" t="s">
        <v>28</v>
      </c>
      <c r="E34" s="1">
        <v>1</v>
      </c>
      <c r="F34" s="1">
        <v>3</v>
      </c>
      <c r="G34" s="1">
        <v>4</v>
      </c>
      <c r="H34" s="1">
        <v>1</v>
      </c>
      <c r="I34" s="1">
        <v>4</v>
      </c>
      <c r="J34" s="1">
        <v>1</v>
      </c>
      <c r="K34" s="1">
        <v>5</v>
      </c>
      <c r="L34" s="1">
        <v>3</v>
      </c>
      <c r="M34" s="1">
        <v>4</v>
      </c>
      <c r="N34" s="1">
        <f t="shared" si="0"/>
        <v>26</v>
      </c>
    </row>
    <row r="35" spans="1:16">
      <c r="A35" s="2">
        <v>38955</v>
      </c>
      <c r="B35" s="2" t="s">
        <v>32</v>
      </c>
      <c r="C35" t="s">
        <v>17</v>
      </c>
      <c r="D35" t="s">
        <v>28</v>
      </c>
      <c r="E35" s="1">
        <v>0</v>
      </c>
      <c r="F35" s="1">
        <v>0</v>
      </c>
      <c r="G35" s="1">
        <v>0</v>
      </c>
      <c r="H35" s="1">
        <v>1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f t="shared" si="0"/>
        <v>1</v>
      </c>
      <c r="O35">
        <f>N35/(N35+N34)</f>
        <v>3.7037037037037035E-2</v>
      </c>
    </row>
    <row r="36" spans="1:16">
      <c r="A36" s="2">
        <v>38955</v>
      </c>
      <c r="B36" s="2" t="s">
        <v>32</v>
      </c>
      <c r="C36" t="s">
        <v>18</v>
      </c>
      <c r="D36">
        <v>4</v>
      </c>
      <c r="E36" s="1">
        <v>3</v>
      </c>
      <c r="F36" s="1">
        <v>2</v>
      </c>
      <c r="G36" s="1">
        <v>7</v>
      </c>
      <c r="H36" s="1">
        <v>4</v>
      </c>
      <c r="I36" s="1">
        <v>1</v>
      </c>
      <c r="J36" s="1">
        <v>7</v>
      </c>
      <c r="K36" s="1">
        <v>2</v>
      </c>
      <c r="L36" s="1">
        <v>3</v>
      </c>
      <c r="M36" s="1">
        <v>7</v>
      </c>
      <c r="N36" s="1">
        <f t="shared" si="0"/>
        <v>36</v>
      </c>
    </row>
    <row r="37" spans="1:16">
      <c r="A37" s="2">
        <v>38955</v>
      </c>
      <c r="B37" s="2" t="s">
        <v>32</v>
      </c>
      <c r="C37" t="s">
        <v>19</v>
      </c>
      <c r="D37">
        <v>4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f t="shared" si="0"/>
        <v>0</v>
      </c>
      <c r="O37">
        <f>N37/N36</f>
        <v>0</v>
      </c>
    </row>
    <row r="38" spans="1:16">
      <c r="A38" s="2">
        <v>38955</v>
      </c>
      <c r="B38" s="2" t="s">
        <v>32</v>
      </c>
      <c r="C38" t="s">
        <v>20</v>
      </c>
      <c r="D38" t="s">
        <v>28</v>
      </c>
      <c r="E38" s="1">
        <v>8</v>
      </c>
      <c r="F38" s="1">
        <v>2</v>
      </c>
      <c r="G38" s="1">
        <v>4</v>
      </c>
      <c r="H38" s="1">
        <v>2</v>
      </c>
      <c r="I38" s="1">
        <v>2</v>
      </c>
      <c r="J38" s="1">
        <v>3</v>
      </c>
      <c r="K38" s="1">
        <v>2</v>
      </c>
      <c r="L38" s="1">
        <v>10</v>
      </c>
      <c r="M38" s="1">
        <v>1</v>
      </c>
      <c r="N38" s="1">
        <f t="shared" si="0"/>
        <v>34</v>
      </c>
    </row>
    <row r="39" spans="1:16">
      <c r="A39" s="2">
        <v>38955</v>
      </c>
      <c r="B39" s="2" t="s">
        <v>32</v>
      </c>
      <c r="C39" t="s">
        <v>21</v>
      </c>
      <c r="D39" t="s">
        <v>28</v>
      </c>
      <c r="E39" s="1">
        <v>0</v>
      </c>
      <c r="F39" s="1">
        <v>0</v>
      </c>
      <c r="G39" s="1">
        <v>1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f t="shared" si="0"/>
        <v>1</v>
      </c>
      <c r="O39">
        <f>N39/(N39+N38)</f>
        <v>2.8571428571428571E-2</v>
      </c>
    </row>
    <row r="40" spans="1:16">
      <c r="A40" s="2">
        <v>38955</v>
      </c>
      <c r="B40" s="2" t="s">
        <v>32</v>
      </c>
      <c r="C40" t="s">
        <v>22</v>
      </c>
      <c r="D40">
        <v>3</v>
      </c>
      <c r="E40" s="1">
        <v>4</v>
      </c>
      <c r="F40" s="1">
        <v>2</v>
      </c>
      <c r="G40" s="1">
        <v>1</v>
      </c>
      <c r="H40" s="1">
        <v>9</v>
      </c>
      <c r="I40" s="1">
        <v>5</v>
      </c>
      <c r="J40" s="1">
        <v>5</v>
      </c>
      <c r="K40" s="1">
        <v>4</v>
      </c>
      <c r="L40" s="1">
        <v>8</v>
      </c>
      <c r="M40" s="1">
        <v>3</v>
      </c>
      <c r="N40" s="1">
        <f t="shared" si="0"/>
        <v>41</v>
      </c>
    </row>
    <row r="41" spans="1:16">
      <c r="A41" s="2">
        <v>38955</v>
      </c>
      <c r="B41" s="2" t="s">
        <v>32</v>
      </c>
      <c r="C41" t="s">
        <v>23</v>
      </c>
      <c r="D41">
        <v>3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f t="shared" si="0"/>
        <v>0</v>
      </c>
      <c r="O41">
        <f>N41/N40</f>
        <v>0</v>
      </c>
    </row>
    <row r="42" spans="1:16">
      <c r="A42" s="2">
        <v>38955</v>
      </c>
      <c r="B42" s="2" t="s">
        <v>32</v>
      </c>
      <c r="C42" t="s">
        <v>24</v>
      </c>
      <c r="D42">
        <v>3</v>
      </c>
      <c r="E42" s="1">
        <v>8</v>
      </c>
      <c r="F42" s="1">
        <v>7</v>
      </c>
      <c r="G42" s="1">
        <v>6</v>
      </c>
      <c r="H42" s="1">
        <v>12</v>
      </c>
      <c r="I42" s="1">
        <v>5</v>
      </c>
      <c r="J42" s="1">
        <v>3</v>
      </c>
      <c r="K42" s="1">
        <v>4</v>
      </c>
      <c r="L42" s="1">
        <v>2</v>
      </c>
      <c r="N42" s="1">
        <f t="shared" si="0"/>
        <v>47</v>
      </c>
    </row>
    <row r="43" spans="1:16">
      <c r="A43" s="2">
        <v>38955</v>
      </c>
      <c r="B43" s="2" t="s">
        <v>32</v>
      </c>
      <c r="C43" t="s">
        <v>25</v>
      </c>
      <c r="D43">
        <v>3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N43" s="1">
        <f t="shared" si="0"/>
        <v>0</v>
      </c>
      <c r="O43">
        <f>N43/N42</f>
        <v>0</v>
      </c>
    </row>
    <row r="44" spans="1:16">
      <c r="A44" s="2">
        <v>38955</v>
      </c>
      <c r="B44" s="2" t="s">
        <v>32</v>
      </c>
      <c r="C44" t="s">
        <v>26</v>
      </c>
      <c r="D44">
        <v>4</v>
      </c>
      <c r="E44" s="1">
        <v>4</v>
      </c>
      <c r="F44" s="1">
        <v>3</v>
      </c>
      <c r="G44" s="1">
        <v>1</v>
      </c>
      <c r="H44" s="1">
        <v>13</v>
      </c>
      <c r="I44" s="1">
        <v>7</v>
      </c>
      <c r="J44" s="1">
        <v>11</v>
      </c>
      <c r="K44" s="1">
        <v>19</v>
      </c>
      <c r="L44" s="1">
        <v>5</v>
      </c>
      <c r="M44" s="1">
        <v>3</v>
      </c>
      <c r="N44" s="1">
        <f t="shared" si="0"/>
        <v>66</v>
      </c>
    </row>
    <row r="45" spans="1:16">
      <c r="A45" s="2">
        <v>38955</v>
      </c>
      <c r="B45" s="2" t="s">
        <v>32</v>
      </c>
      <c r="C45" t="s">
        <v>27</v>
      </c>
      <c r="D45">
        <v>4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1</v>
      </c>
      <c r="L45" s="1">
        <v>0</v>
      </c>
      <c r="M45" s="1">
        <v>1</v>
      </c>
      <c r="N45" s="1">
        <f t="shared" si="0"/>
        <v>2</v>
      </c>
      <c r="O45">
        <f>N45/(N45+N44)</f>
        <v>2.9411764705882353E-2</v>
      </c>
    </row>
    <row r="46" spans="1:16">
      <c r="A46" s="2">
        <v>38956</v>
      </c>
      <c r="B46" s="2" t="s">
        <v>32</v>
      </c>
      <c r="C46" t="s">
        <v>6</v>
      </c>
      <c r="D46">
        <v>5</v>
      </c>
      <c r="E46" s="1">
        <v>1</v>
      </c>
      <c r="F46" s="1">
        <v>13</v>
      </c>
      <c r="G46" s="1">
        <v>5</v>
      </c>
      <c r="H46" s="1">
        <v>1</v>
      </c>
      <c r="I46" s="1">
        <v>7</v>
      </c>
      <c r="J46" s="1">
        <v>1</v>
      </c>
      <c r="K46" s="1">
        <v>2</v>
      </c>
      <c r="L46" s="1">
        <v>1</v>
      </c>
      <c r="M46" s="1">
        <v>0</v>
      </c>
      <c r="N46" s="1">
        <f t="shared" si="0"/>
        <v>31</v>
      </c>
      <c r="P46" t="s">
        <v>34</v>
      </c>
    </row>
    <row r="47" spans="1:16">
      <c r="A47" s="2">
        <v>38956</v>
      </c>
      <c r="B47" s="2" t="s">
        <v>32</v>
      </c>
      <c r="C47" t="s">
        <v>7</v>
      </c>
      <c r="D47">
        <v>5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1</v>
      </c>
      <c r="N47" s="1">
        <f t="shared" si="0"/>
        <v>1</v>
      </c>
      <c r="O47">
        <f>N47/(N47+N46)</f>
        <v>3.125E-2</v>
      </c>
    </row>
    <row r="48" spans="1:16">
      <c r="A48" s="2">
        <v>38956</v>
      </c>
      <c r="B48" s="2" t="s">
        <v>32</v>
      </c>
      <c r="C48" t="s">
        <v>9</v>
      </c>
      <c r="D48">
        <v>6</v>
      </c>
      <c r="N48" s="1">
        <f t="shared" si="0"/>
        <v>0</v>
      </c>
    </row>
    <row r="49" spans="1:16">
      <c r="A49" s="2">
        <v>38956</v>
      </c>
      <c r="B49" s="2" t="s">
        <v>32</v>
      </c>
      <c r="C49" t="s">
        <v>10</v>
      </c>
      <c r="D49">
        <v>6</v>
      </c>
      <c r="N49" s="1">
        <f t="shared" si="0"/>
        <v>0</v>
      </c>
      <c r="O49">
        <v>0</v>
      </c>
    </row>
    <row r="50" spans="1:16">
      <c r="A50" s="2">
        <v>38956</v>
      </c>
      <c r="B50" s="2" t="s">
        <v>32</v>
      </c>
      <c r="C50" t="s">
        <v>12</v>
      </c>
      <c r="D50">
        <v>5</v>
      </c>
      <c r="E50">
        <v>2</v>
      </c>
      <c r="F50">
        <v>4</v>
      </c>
      <c r="G50">
        <v>1</v>
      </c>
      <c r="H50">
        <v>1</v>
      </c>
      <c r="I50">
        <v>4</v>
      </c>
      <c r="J50">
        <v>2</v>
      </c>
      <c r="K50">
        <v>3</v>
      </c>
      <c r="L50">
        <v>2</v>
      </c>
      <c r="M50">
        <v>2</v>
      </c>
      <c r="N50" s="1">
        <f t="shared" si="0"/>
        <v>21</v>
      </c>
      <c r="P50" t="s">
        <v>34</v>
      </c>
    </row>
    <row r="51" spans="1:16">
      <c r="A51" s="2">
        <v>38956</v>
      </c>
      <c r="B51" s="2" t="s">
        <v>32</v>
      </c>
      <c r="C51" t="s">
        <v>13</v>
      </c>
      <c r="D51">
        <v>5</v>
      </c>
      <c r="E51">
        <v>1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1</v>
      </c>
      <c r="M51">
        <v>0</v>
      </c>
      <c r="N51" s="1">
        <f t="shared" si="0"/>
        <v>2</v>
      </c>
      <c r="O51">
        <f>N51/(N51+N50)</f>
        <v>8.6956521739130432E-2</v>
      </c>
    </row>
    <row r="52" spans="1:16">
      <c r="A52" s="2">
        <v>38956</v>
      </c>
      <c r="B52" s="2" t="s">
        <v>32</v>
      </c>
      <c r="C52" t="s">
        <v>14</v>
      </c>
      <c r="D52">
        <v>6</v>
      </c>
      <c r="E52">
        <v>0</v>
      </c>
      <c r="F52">
        <v>0</v>
      </c>
      <c r="G52">
        <v>0</v>
      </c>
      <c r="N52" s="1">
        <f t="shared" si="0"/>
        <v>0</v>
      </c>
    </row>
    <row r="53" spans="1:16">
      <c r="A53" s="2">
        <v>38956</v>
      </c>
      <c r="B53" s="2" t="s">
        <v>32</v>
      </c>
      <c r="C53" t="s">
        <v>15</v>
      </c>
      <c r="D53">
        <v>6</v>
      </c>
      <c r="E53">
        <v>2</v>
      </c>
      <c r="F53">
        <v>1</v>
      </c>
      <c r="G53">
        <v>4</v>
      </c>
      <c r="N53" s="1">
        <f t="shared" si="0"/>
        <v>7</v>
      </c>
      <c r="O53">
        <v>1</v>
      </c>
    </row>
    <row r="54" spans="1:16">
      <c r="A54" s="2">
        <v>38956</v>
      </c>
      <c r="B54" s="2" t="s">
        <v>32</v>
      </c>
      <c r="C54" t="s">
        <v>16</v>
      </c>
      <c r="D54" t="s">
        <v>28</v>
      </c>
      <c r="E54">
        <v>2</v>
      </c>
      <c r="F54">
        <v>5</v>
      </c>
      <c r="G54">
        <v>2</v>
      </c>
      <c r="H54">
        <v>2</v>
      </c>
      <c r="I54">
        <v>3</v>
      </c>
      <c r="J54">
        <v>3</v>
      </c>
      <c r="K54">
        <v>3</v>
      </c>
      <c r="L54">
        <v>1</v>
      </c>
      <c r="N54" s="1">
        <f t="shared" si="0"/>
        <v>21</v>
      </c>
      <c r="P54" t="s">
        <v>35</v>
      </c>
    </row>
    <row r="55" spans="1:16">
      <c r="A55" s="2">
        <v>38956</v>
      </c>
      <c r="B55" s="2" t="s">
        <v>32</v>
      </c>
      <c r="C55" t="s">
        <v>17</v>
      </c>
      <c r="D55" t="s">
        <v>28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1</v>
      </c>
      <c r="L55">
        <v>0</v>
      </c>
      <c r="N55" s="1">
        <f t="shared" si="0"/>
        <v>1</v>
      </c>
      <c r="O55">
        <f>N55/(N55+N54)</f>
        <v>4.5454545454545456E-2</v>
      </c>
    </row>
    <row r="56" spans="1:16">
      <c r="A56" s="2">
        <v>38956</v>
      </c>
      <c r="B56" s="2" t="s">
        <v>32</v>
      </c>
      <c r="C56" t="s">
        <v>18</v>
      </c>
      <c r="D56">
        <v>4</v>
      </c>
      <c r="E56">
        <v>3</v>
      </c>
      <c r="F56">
        <v>4</v>
      </c>
      <c r="G56">
        <v>1</v>
      </c>
      <c r="H56">
        <v>4</v>
      </c>
      <c r="I56">
        <v>3</v>
      </c>
      <c r="J56">
        <v>2</v>
      </c>
      <c r="K56">
        <v>2</v>
      </c>
      <c r="L56">
        <v>1</v>
      </c>
      <c r="M56">
        <v>7</v>
      </c>
      <c r="N56" s="1">
        <f t="shared" si="0"/>
        <v>27</v>
      </c>
      <c r="P56" t="s">
        <v>36</v>
      </c>
    </row>
    <row r="57" spans="1:16">
      <c r="A57" s="2">
        <v>38956</v>
      </c>
      <c r="B57" s="2" t="s">
        <v>32</v>
      </c>
      <c r="C57" t="s">
        <v>19</v>
      </c>
      <c r="D57">
        <v>4</v>
      </c>
      <c r="E57">
        <v>0</v>
      </c>
      <c r="F57">
        <v>0</v>
      </c>
      <c r="G57">
        <v>0</v>
      </c>
      <c r="H57">
        <v>2</v>
      </c>
      <c r="I57">
        <v>0</v>
      </c>
      <c r="J57">
        <v>0</v>
      </c>
      <c r="K57">
        <v>0</v>
      </c>
      <c r="L57">
        <v>0</v>
      </c>
      <c r="M57">
        <v>1</v>
      </c>
      <c r="N57" s="1">
        <f t="shared" si="0"/>
        <v>3</v>
      </c>
      <c r="O57">
        <f>N57/(N57+N56)</f>
        <v>0.1</v>
      </c>
    </row>
    <row r="58" spans="1:16">
      <c r="A58" s="2">
        <v>38956</v>
      </c>
      <c r="B58" s="2" t="s">
        <v>32</v>
      </c>
      <c r="C58" t="s">
        <v>20</v>
      </c>
      <c r="D58" t="s">
        <v>28</v>
      </c>
      <c r="E58">
        <v>2</v>
      </c>
      <c r="F58">
        <v>3</v>
      </c>
      <c r="G58">
        <v>1</v>
      </c>
      <c r="H58">
        <v>3</v>
      </c>
      <c r="I58">
        <v>2</v>
      </c>
      <c r="J58">
        <v>10</v>
      </c>
      <c r="K58">
        <v>8</v>
      </c>
      <c r="L58">
        <v>6</v>
      </c>
      <c r="N58" s="1">
        <f t="shared" si="0"/>
        <v>35</v>
      </c>
      <c r="P58" t="s">
        <v>37</v>
      </c>
    </row>
    <row r="59" spans="1:16">
      <c r="A59" s="2">
        <v>38956</v>
      </c>
      <c r="B59" s="2" t="s">
        <v>32</v>
      </c>
      <c r="C59" t="s">
        <v>21</v>
      </c>
      <c r="D59" t="s">
        <v>28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1</v>
      </c>
      <c r="N59" s="1">
        <f t="shared" si="0"/>
        <v>1</v>
      </c>
      <c r="O59">
        <f>N59/(N59+N58)</f>
        <v>2.7777777777777776E-2</v>
      </c>
    </row>
    <row r="60" spans="1:16">
      <c r="A60" s="2">
        <v>38956</v>
      </c>
      <c r="B60" s="2" t="s">
        <v>32</v>
      </c>
      <c r="C60" t="s">
        <v>22</v>
      </c>
      <c r="D60">
        <v>3</v>
      </c>
      <c r="E60">
        <v>1</v>
      </c>
      <c r="F60">
        <v>2</v>
      </c>
      <c r="G60">
        <v>1</v>
      </c>
      <c r="H60">
        <v>20</v>
      </c>
      <c r="I60">
        <v>13</v>
      </c>
      <c r="J60">
        <v>15</v>
      </c>
      <c r="K60">
        <v>5</v>
      </c>
      <c r="L60">
        <v>2</v>
      </c>
      <c r="N60" s="1">
        <f t="shared" si="0"/>
        <v>59</v>
      </c>
      <c r="P60" t="s">
        <v>37</v>
      </c>
    </row>
    <row r="61" spans="1:16">
      <c r="A61" s="2">
        <v>38956</v>
      </c>
      <c r="B61" s="2" t="s">
        <v>32</v>
      </c>
      <c r="C61" t="s">
        <v>23</v>
      </c>
      <c r="D61">
        <v>3</v>
      </c>
      <c r="E61">
        <v>0</v>
      </c>
      <c r="F61">
        <v>0</v>
      </c>
      <c r="G61">
        <v>0</v>
      </c>
      <c r="H61">
        <v>1</v>
      </c>
      <c r="I61">
        <v>1</v>
      </c>
      <c r="J61">
        <v>0</v>
      </c>
      <c r="K61">
        <v>0</v>
      </c>
      <c r="L61">
        <v>0</v>
      </c>
      <c r="N61" s="1">
        <f t="shared" si="0"/>
        <v>2</v>
      </c>
      <c r="O61">
        <f>N61/(N61+N60)</f>
        <v>3.2786885245901641E-2</v>
      </c>
    </row>
    <row r="62" spans="1:16">
      <c r="A62" s="2">
        <v>38956</v>
      </c>
      <c r="B62" s="2" t="s">
        <v>32</v>
      </c>
      <c r="C62" t="s">
        <v>24</v>
      </c>
      <c r="D62">
        <v>3</v>
      </c>
      <c r="E62">
        <v>2</v>
      </c>
      <c r="F62">
        <v>7</v>
      </c>
      <c r="G62">
        <v>2</v>
      </c>
      <c r="H62">
        <v>5</v>
      </c>
      <c r="I62">
        <v>3</v>
      </c>
      <c r="J62">
        <v>6</v>
      </c>
      <c r="K62">
        <v>5</v>
      </c>
      <c r="N62" s="1">
        <f t="shared" si="0"/>
        <v>30</v>
      </c>
      <c r="P62" t="s">
        <v>38</v>
      </c>
    </row>
    <row r="63" spans="1:16">
      <c r="A63" s="2">
        <v>38956</v>
      </c>
      <c r="B63" s="2" t="s">
        <v>32</v>
      </c>
      <c r="C63" t="s">
        <v>25</v>
      </c>
      <c r="D63">
        <v>3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N63" s="1">
        <f t="shared" si="0"/>
        <v>0</v>
      </c>
      <c r="O63">
        <f>N63/N62</f>
        <v>0</v>
      </c>
    </row>
    <row r="64" spans="1:16">
      <c r="A64" s="2">
        <v>38956</v>
      </c>
      <c r="B64" s="2" t="s">
        <v>32</v>
      </c>
      <c r="C64" t="s">
        <v>26</v>
      </c>
      <c r="D64">
        <v>4</v>
      </c>
      <c r="E64">
        <v>3</v>
      </c>
      <c r="F64">
        <v>1</v>
      </c>
      <c r="G64">
        <v>4</v>
      </c>
      <c r="H64">
        <v>2</v>
      </c>
      <c r="I64">
        <v>6</v>
      </c>
      <c r="J64">
        <v>4</v>
      </c>
      <c r="K64">
        <v>4</v>
      </c>
      <c r="L64">
        <v>24</v>
      </c>
      <c r="M64">
        <v>2</v>
      </c>
      <c r="N64" s="1">
        <f t="shared" si="0"/>
        <v>50</v>
      </c>
      <c r="P64" t="s">
        <v>37</v>
      </c>
    </row>
    <row r="65" spans="1:16">
      <c r="A65" s="2">
        <v>38956</v>
      </c>
      <c r="B65" s="2" t="s">
        <v>32</v>
      </c>
      <c r="C65" t="s">
        <v>27</v>
      </c>
      <c r="D65">
        <v>4</v>
      </c>
      <c r="E65">
        <v>0</v>
      </c>
      <c r="F65">
        <v>1</v>
      </c>
      <c r="G65">
        <v>0</v>
      </c>
      <c r="H65">
        <v>0</v>
      </c>
      <c r="I65">
        <v>0</v>
      </c>
      <c r="J65">
        <v>0</v>
      </c>
      <c r="K65">
        <v>0</v>
      </c>
      <c r="L65">
        <v>3</v>
      </c>
      <c r="M65">
        <v>0</v>
      </c>
      <c r="N65" s="1">
        <f t="shared" si="0"/>
        <v>4</v>
      </c>
      <c r="O65">
        <f>N65/(N65+N64)</f>
        <v>7.407407407407407E-2</v>
      </c>
    </row>
    <row r="66" spans="1:16">
      <c r="A66" s="2">
        <v>38957</v>
      </c>
      <c r="B66" t="s">
        <v>39</v>
      </c>
      <c r="C66" t="s">
        <v>6</v>
      </c>
      <c r="D66">
        <v>5</v>
      </c>
      <c r="E66">
        <v>3</v>
      </c>
      <c r="F66">
        <v>1</v>
      </c>
      <c r="G66">
        <v>2</v>
      </c>
      <c r="H66">
        <v>2</v>
      </c>
      <c r="I66">
        <v>2</v>
      </c>
      <c r="J66">
        <v>1</v>
      </c>
      <c r="N66" s="1">
        <f t="shared" si="0"/>
        <v>11</v>
      </c>
      <c r="P66" t="s">
        <v>40</v>
      </c>
    </row>
    <row r="67" spans="1:16">
      <c r="A67" s="2">
        <v>38957</v>
      </c>
      <c r="B67" t="s">
        <v>39</v>
      </c>
      <c r="C67" t="s">
        <v>7</v>
      </c>
      <c r="D67">
        <v>5</v>
      </c>
      <c r="E67">
        <v>0</v>
      </c>
      <c r="F67">
        <v>0</v>
      </c>
      <c r="G67">
        <v>2</v>
      </c>
      <c r="H67">
        <v>0</v>
      </c>
      <c r="I67">
        <v>0</v>
      </c>
      <c r="J67">
        <v>0</v>
      </c>
      <c r="N67" s="1">
        <f t="shared" si="0"/>
        <v>2</v>
      </c>
      <c r="O67">
        <f>N67/(N67+N66)</f>
        <v>0.15384615384615385</v>
      </c>
    </row>
    <row r="68" spans="1:16">
      <c r="A68" s="2">
        <v>38957</v>
      </c>
      <c r="B68" t="s">
        <v>39</v>
      </c>
      <c r="C68" t="s">
        <v>9</v>
      </c>
      <c r="D68">
        <v>6</v>
      </c>
      <c r="E68">
        <v>0</v>
      </c>
      <c r="F68">
        <v>0</v>
      </c>
      <c r="G68">
        <v>0</v>
      </c>
      <c r="H68">
        <v>0</v>
      </c>
      <c r="I68">
        <v>0</v>
      </c>
      <c r="N68" s="1">
        <f t="shared" si="0"/>
        <v>0</v>
      </c>
    </row>
    <row r="69" spans="1:16">
      <c r="A69" s="2">
        <v>38957</v>
      </c>
      <c r="B69" t="s">
        <v>39</v>
      </c>
      <c r="C69" t="s">
        <v>10</v>
      </c>
      <c r="D69">
        <v>6</v>
      </c>
      <c r="E69">
        <v>3</v>
      </c>
      <c r="F69">
        <v>3</v>
      </c>
      <c r="G69">
        <v>4</v>
      </c>
      <c r="H69">
        <v>2</v>
      </c>
      <c r="I69">
        <v>3</v>
      </c>
      <c r="N69" s="1">
        <f t="shared" si="0"/>
        <v>15</v>
      </c>
      <c r="O69">
        <v>1</v>
      </c>
    </row>
    <row r="70" spans="1:16">
      <c r="A70" s="2">
        <v>38957</v>
      </c>
      <c r="B70" t="s">
        <v>39</v>
      </c>
      <c r="C70" t="s">
        <v>12</v>
      </c>
      <c r="D70">
        <v>5</v>
      </c>
      <c r="E70">
        <v>2</v>
      </c>
      <c r="F70">
        <v>1</v>
      </c>
      <c r="G70">
        <v>2</v>
      </c>
      <c r="H70">
        <v>2</v>
      </c>
      <c r="I70">
        <v>2</v>
      </c>
      <c r="J70">
        <v>2</v>
      </c>
      <c r="K70">
        <v>2</v>
      </c>
      <c r="L70">
        <v>2</v>
      </c>
      <c r="M70">
        <v>2</v>
      </c>
      <c r="N70" s="1">
        <f t="shared" si="0"/>
        <v>17</v>
      </c>
    </row>
    <row r="71" spans="1:16">
      <c r="A71" s="2">
        <v>38957</v>
      </c>
      <c r="B71" t="s">
        <v>39</v>
      </c>
      <c r="C71" t="s">
        <v>13</v>
      </c>
      <c r="D71">
        <v>5</v>
      </c>
      <c r="E71">
        <v>1</v>
      </c>
      <c r="F71">
        <v>0</v>
      </c>
      <c r="G71">
        <v>0</v>
      </c>
      <c r="H71">
        <v>1</v>
      </c>
      <c r="I71">
        <v>0</v>
      </c>
      <c r="J71">
        <v>2</v>
      </c>
      <c r="K71">
        <v>0</v>
      </c>
      <c r="L71">
        <v>3</v>
      </c>
      <c r="M71">
        <v>1</v>
      </c>
      <c r="N71" s="1">
        <f t="shared" ref="N71:N105" si="1">SUM(E71:M71)</f>
        <v>8</v>
      </c>
      <c r="O71">
        <f>N71/(N71+N70)</f>
        <v>0.32</v>
      </c>
    </row>
    <row r="72" spans="1:16">
      <c r="A72" s="2">
        <v>38957</v>
      </c>
      <c r="B72" t="s">
        <v>39</v>
      </c>
      <c r="C72" t="s">
        <v>14</v>
      </c>
      <c r="D72">
        <v>6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N72" s="1">
        <f t="shared" si="1"/>
        <v>0</v>
      </c>
    </row>
    <row r="73" spans="1:16">
      <c r="A73" s="2">
        <v>38957</v>
      </c>
      <c r="B73" t="s">
        <v>39</v>
      </c>
      <c r="C73" t="s">
        <v>15</v>
      </c>
      <c r="D73">
        <v>6</v>
      </c>
      <c r="E73">
        <v>3</v>
      </c>
      <c r="F73">
        <v>2</v>
      </c>
      <c r="G73">
        <v>1</v>
      </c>
      <c r="H73">
        <v>3</v>
      </c>
      <c r="I73">
        <v>5</v>
      </c>
      <c r="J73">
        <v>3</v>
      </c>
      <c r="K73">
        <v>3</v>
      </c>
      <c r="L73">
        <v>3</v>
      </c>
      <c r="N73" s="1">
        <f t="shared" si="1"/>
        <v>23</v>
      </c>
      <c r="O73" s="1">
        <v>1</v>
      </c>
    </row>
    <row r="74" spans="1:16">
      <c r="A74" s="2">
        <v>38957</v>
      </c>
      <c r="B74" t="s">
        <v>39</v>
      </c>
      <c r="C74" t="s">
        <v>16</v>
      </c>
      <c r="D74" t="s">
        <v>28</v>
      </c>
      <c r="E74">
        <v>2</v>
      </c>
      <c r="F74">
        <v>4</v>
      </c>
      <c r="G74">
        <v>2</v>
      </c>
      <c r="H74">
        <v>1</v>
      </c>
      <c r="I74">
        <v>13</v>
      </c>
      <c r="N74" s="1">
        <f t="shared" si="1"/>
        <v>22</v>
      </c>
    </row>
    <row r="75" spans="1:16">
      <c r="A75" s="2">
        <v>38957</v>
      </c>
      <c r="B75" t="s">
        <v>39</v>
      </c>
      <c r="C75" t="s">
        <v>17</v>
      </c>
      <c r="D75" t="s">
        <v>28</v>
      </c>
      <c r="E75">
        <v>0</v>
      </c>
      <c r="F75">
        <v>0</v>
      </c>
      <c r="G75">
        <v>0</v>
      </c>
      <c r="H75">
        <v>0</v>
      </c>
      <c r="I75">
        <v>0</v>
      </c>
      <c r="N75" s="1">
        <f t="shared" si="1"/>
        <v>0</v>
      </c>
      <c r="O75">
        <f>N75/N74</f>
        <v>0</v>
      </c>
    </row>
    <row r="76" spans="1:16">
      <c r="A76" s="2">
        <v>38957</v>
      </c>
      <c r="B76" t="s">
        <v>39</v>
      </c>
      <c r="C76" t="s">
        <v>18</v>
      </c>
      <c r="D76">
        <v>4</v>
      </c>
      <c r="E76">
        <v>5</v>
      </c>
      <c r="F76">
        <v>2</v>
      </c>
      <c r="G76">
        <v>3</v>
      </c>
      <c r="H76">
        <v>4</v>
      </c>
      <c r="I76">
        <v>4</v>
      </c>
      <c r="J76">
        <v>2</v>
      </c>
      <c r="K76">
        <v>1</v>
      </c>
      <c r="L76">
        <v>6</v>
      </c>
      <c r="M76">
        <v>1</v>
      </c>
      <c r="N76" s="1">
        <f t="shared" si="1"/>
        <v>28</v>
      </c>
    </row>
    <row r="77" spans="1:16">
      <c r="A77" s="2">
        <v>38957</v>
      </c>
      <c r="B77" t="s">
        <v>39</v>
      </c>
      <c r="C77" t="s">
        <v>19</v>
      </c>
      <c r="D77">
        <v>4</v>
      </c>
      <c r="E77">
        <v>0</v>
      </c>
      <c r="F77">
        <v>0</v>
      </c>
      <c r="G77">
        <v>1</v>
      </c>
      <c r="H77">
        <v>0</v>
      </c>
      <c r="I77">
        <v>0</v>
      </c>
      <c r="J77">
        <v>3</v>
      </c>
      <c r="K77">
        <v>2</v>
      </c>
      <c r="L77">
        <v>0</v>
      </c>
      <c r="M77">
        <v>2</v>
      </c>
      <c r="N77" s="1">
        <f t="shared" si="1"/>
        <v>8</v>
      </c>
      <c r="O77">
        <f>N77/(N77+N76)</f>
        <v>0.22222222222222221</v>
      </c>
    </row>
    <row r="78" spans="1:16">
      <c r="A78" s="2">
        <v>38957</v>
      </c>
      <c r="B78" t="s">
        <v>39</v>
      </c>
      <c r="C78" t="s">
        <v>20</v>
      </c>
      <c r="D78" t="s">
        <v>28</v>
      </c>
      <c r="E78">
        <v>4</v>
      </c>
      <c r="F78">
        <v>1</v>
      </c>
      <c r="G78">
        <v>3</v>
      </c>
      <c r="H78">
        <v>4</v>
      </c>
      <c r="I78">
        <v>4</v>
      </c>
      <c r="J78">
        <v>3</v>
      </c>
      <c r="K78">
        <v>1</v>
      </c>
      <c r="L78">
        <v>3</v>
      </c>
      <c r="M78">
        <v>2</v>
      </c>
      <c r="N78" s="1">
        <f t="shared" si="1"/>
        <v>25</v>
      </c>
    </row>
    <row r="79" spans="1:16">
      <c r="A79" s="2">
        <v>38957</v>
      </c>
      <c r="B79" t="s">
        <v>39</v>
      </c>
      <c r="C79" t="s">
        <v>21</v>
      </c>
      <c r="D79" t="s">
        <v>28</v>
      </c>
      <c r="E79">
        <v>0</v>
      </c>
      <c r="F79">
        <v>3</v>
      </c>
      <c r="G79">
        <v>0</v>
      </c>
      <c r="H79">
        <v>0</v>
      </c>
      <c r="I79">
        <v>0</v>
      </c>
      <c r="J79">
        <v>0</v>
      </c>
      <c r="K79">
        <v>1</v>
      </c>
      <c r="L79">
        <v>1</v>
      </c>
      <c r="M79">
        <v>0</v>
      </c>
      <c r="N79" s="1">
        <f t="shared" si="1"/>
        <v>5</v>
      </c>
      <c r="O79">
        <f>N79/(N79+N78)</f>
        <v>0.16666666666666666</v>
      </c>
    </row>
    <row r="80" spans="1:16">
      <c r="A80" s="2">
        <v>38957</v>
      </c>
      <c r="B80" t="s">
        <v>39</v>
      </c>
      <c r="C80" t="s">
        <v>22</v>
      </c>
      <c r="D80">
        <v>3</v>
      </c>
      <c r="E80">
        <v>1</v>
      </c>
      <c r="F80">
        <v>3</v>
      </c>
      <c r="G80">
        <v>4</v>
      </c>
      <c r="H80">
        <v>2</v>
      </c>
      <c r="I80">
        <v>2</v>
      </c>
      <c r="J80">
        <v>4</v>
      </c>
      <c r="K80">
        <v>3</v>
      </c>
      <c r="L80">
        <v>7</v>
      </c>
      <c r="M80">
        <v>5</v>
      </c>
      <c r="N80" s="1">
        <f t="shared" si="1"/>
        <v>31</v>
      </c>
    </row>
    <row r="81" spans="1:16">
      <c r="A81" s="2">
        <v>38957</v>
      </c>
      <c r="B81" t="s">
        <v>39</v>
      </c>
      <c r="C81" t="s">
        <v>23</v>
      </c>
      <c r="D81">
        <v>3</v>
      </c>
      <c r="E81">
        <v>0</v>
      </c>
      <c r="F81">
        <v>0</v>
      </c>
      <c r="G81">
        <v>0</v>
      </c>
      <c r="H81">
        <v>2</v>
      </c>
      <c r="I81">
        <v>0</v>
      </c>
      <c r="J81">
        <v>0</v>
      </c>
      <c r="K81">
        <v>0</v>
      </c>
      <c r="L81">
        <v>0</v>
      </c>
      <c r="M81">
        <v>1</v>
      </c>
      <c r="N81" s="1">
        <f t="shared" si="1"/>
        <v>3</v>
      </c>
      <c r="O81">
        <f>N81/(N81+N80)</f>
        <v>8.8235294117647065E-2</v>
      </c>
    </row>
    <row r="82" spans="1:16">
      <c r="A82" s="2">
        <v>38957</v>
      </c>
      <c r="B82" t="s">
        <v>39</v>
      </c>
      <c r="C82" t="s">
        <v>24</v>
      </c>
      <c r="D82">
        <v>3</v>
      </c>
      <c r="E82">
        <v>3</v>
      </c>
      <c r="F82">
        <v>4</v>
      </c>
      <c r="G82">
        <v>4</v>
      </c>
      <c r="H82">
        <v>1</v>
      </c>
      <c r="I82">
        <v>2</v>
      </c>
      <c r="J82">
        <v>3</v>
      </c>
      <c r="K82">
        <v>1</v>
      </c>
      <c r="L82">
        <v>3</v>
      </c>
      <c r="M82">
        <v>5</v>
      </c>
      <c r="N82" s="1">
        <f t="shared" si="1"/>
        <v>26</v>
      </c>
    </row>
    <row r="83" spans="1:16">
      <c r="A83" s="2">
        <v>38957</v>
      </c>
      <c r="B83" t="s">
        <v>39</v>
      </c>
      <c r="C83" t="s">
        <v>25</v>
      </c>
      <c r="D83">
        <v>3</v>
      </c>
      <c r="E83">
        <v>0</v>
      </c>
      <c r="F83">
        <v>0</v>
      </c>
      <c r="G83">
        <v>0</v>
      </c>
      <c r="H83">
        <v>2</v>
      </c>
      <c r="I83">
        <v>0</v>
      </c>
      <c r="J83">
        <v>1</v>
      </c>
      <c r="K83">
        <v>1</v>
      </c>
      <c r="L83">
        <v>0</v>
      </c>
      <c r="M83">
        <v>0</v>
      </c>
      <c r="N83" s="1">
        <f t="shared" si="1"/>
        <v>4</v>
      </c>
      <c r="O83">
        <f>N83/(N83+N82)</f>
        <v>0.13333333333333333</v>
      </c>
    </row>
    <row r="84" spans="1:16">
      <c r="A84" s="2">
        <v>38957</v>
      </c>
      <c r="B84" t="s">
        <v>39</v>
      </c>
      <c r="C84" t="s">
        <v>26</v>
      </c>
      <c r="D84">
        <v>4</v>
      </c>
      <c r="E84">
        <v>2</v>
      </c>
      <c r="F84">
        <v>2</v>
      </c>
      <c r="G84">
        <v>10</v>
      </c>
      <c r="H84">
        <v>5</v>
      </c>
      <c r="I84">
        <v>2</v>
      </c>
      <c r="J84">
        <v>2</v>
      </c>
      <c r="K84">
        <v>4</v>
      </c>
      <c r="L84">
        <v>3</v>
      </c>
      <c r="M84">
        <v>3</v>
      </c>
      <c r="N84" s="1">
        <f t="shared" si="1"/>
        <v>33</v>
      </c>
    </row>
    <row r="85" spans="1:16">
      <c r="A85" s="2">
        <v>38957</v>
      </c>
      <c r="B85" t="s">
        <v>39</v>
      </c>
      <c r="C85" t="s">
        <v>27</v>
      </c>
      <c r="D85">
        <v>4</v>
      </c>
      <c r="E85">
        <v>1</v>
      </c>
      <c r="F85">
        <v>0</v>
      </c>
      <c r="G85">
        <v>0</v>
      </c>
      <c r="H85">
        <v>0</v>
      </c>
      <c r="I85">
        <v>1</v>
      </c>
      <c r="J85">
        <v>1</v>
      </c>
      <c r="K85">
        <v>1</v>
      </c>
      <c r="L85">
        <v>1</v>
      </c>
      <c r="M85">
        <v>0</v>
      </c>
      <c r="N85" s="1">
        <f t="shared" si="1"/>
        <v>5</v>
      </c>
      <c r="O85">
        <f>N85/(N85+N84)</f>
        <v>0.13157894736842105</v>
      </c>
    </row>
    <row r="86" spans="1:16">
      <c r="A86" s="2">
        <v>38958</v>
      </c>
      <c r="B86" t="s">
        <v>39</v>
      </c>
      <c r="C86" t="s">
        <v>6</v>
      </c>
      <c r="D86">
        <v>5</v>
      </c>
      <c r="E86">
        <v>0</v>
      </c>
      <c r="F86">
        <v>0</v>
      </c>
      <c r="G86">
        <v>2</v>
      </c>
      <c r="H86">
        <v>0</v>
      </c>
      <c r="I86">
        <v>1</v>
      </c>
      <c r="J86">
        <v>1</v>
      </c>
      <c r="K86">
        <v>3</v>
      </c>
      <c r="L86">
        <v>2</v>
      </c>
      <c r="M86">
        <v>3</v>
      </c>
      <c r="N86" s="1">
        <f t="shared" si="1"/>
        <v>12</v>
      </c>
    </row>
    <row r="87" spans="1:16">
      <c r="A87" s="2">
        <v>38958</v>
      </c>
      <c r="B87" t="s">
        <v>39</v>
      </c>
      <c r="C87" t="s">
        <v>7</v>
      </c>
      <c r="D87">
        <v>5</v>
      </c>
      <c r="E87">
        <v>2</v>
      </c>
      <c r="F87">
        <v>2</v>
      </c>
      <c r="G87">
        <v>0</v>
      </c>
      <c r="H87">
        <v>5</v>
      </c>
      <c r="I87">
        <v>1</v>
      </c>
      <c r="J87">
        <v>1</v>
      </c>
      <c r="K87">
        <v>3</v>
      </c>
      <c r="L87">
        <v>6</v>
      </c>
      <c r="M87">
        <v>3</v>
      </c>
      <c r="N87" s="1">
        <f t="shared" si="1"/>
        <v>23</v>
      </c>
      <c r="O87">
        <f>N87/(N87+N86)</f>
        <v>0.65714285714285714</v>
      </c>
    </row>
    <row r="88" spans="1:16">
      <c r="A88" s="2">
        <v>38958</v>
      </c>
      <c r="B88" t="s">
        <v>39</v>
      </c>
      <c r="C88" t="s">
        <v>9</v>
      </c>
      <c r="D88">
        <v>6</v>
      </c>
      <c r="N88" s="1">
        <f t="shared" si="1"/>
        <v>0</v>
      </c>
    </row>
    <row r="89" spans="1:16">
      <c r="A89" s="2">
        <v>38958</v>
      </c>
      <c r="B89" t="s">
        <v>39</v>
      </c>
      <c r="C89" t="s">
        <v>10</v>
      </c>
      <c r="D89">
        <v>6</v>
      </c>
      <c r="N89" s="1">
        <f t="shared" si="1"/>
        <v>0</v>
      </c>
    </row>
    <row r="90" spans="1:16">
      <c r="A90" s="2">
        <v>38958</v>
      </c>
      <c r="B90" t="s">
        <v>39</v>
      </c>
      <c r="C90" t="s">
        <v>12</v>
      </c>
      <c r="D90">
        <v>5</v>
      </c>
      <c r="E90">
        <v>1</v>
      </c>
      <c r="F90">
        <v>1</v>
      </c>
      <c r="G90">
        <v>3</v>
      </c>
      <c r="H90">
        <v>1</v>
      </c>
      <c r="I90">
        <v>1</v>
      </c>
      <c r="J90">
        <v>0</v>
      </c>
      <c r="K90">
        <v>2</v>
      </c>
      <c r="L90">
        <v>2</v>
      </c>
      <c r="M90">
        <v>3</v>
      </c>
      <c r="N90" s="1">
        <f t="shared" si="1"/>
        <v>14</v>
      </c>
      <c r="P90" t="s">
        <v>41</v>
      </c>
    </row>
    <row r="91" spans="1:16">
      <c r="A91" s="2">
        <v>38958</v>
      </c>
      <c r="B91" t="s">
        <v>39</v>
      </c>
      <c r="C91" t="s">
        <v>13</v>
      </c>
      <c r="D91">
        <v>5</v>
      </c>
      <c r="E91">
        <v>1</v>
      </c>
      <c r="F91">
        <v>1</v>
      </c>
      <c r="G91">
        <v>0</v>
      </c>
      <c r="H91">
        <v>0</v>
      </c>
      <c r="I91">
        <v>0</v>
      </c>
      <c r="J91">
        <v>1</v>
      </c>
      <c r="K91">
        <v>1</v>
      </c>
      <c r="L91">
        <v>0</v>
      </c>
      <c r="M91">
        <v>0</v>
      </c>
      <c r="N91" s="1">
        <f t="shared" si="1"/>
        <v>4</v>
      </c>
      <c r="O91">
        <f>N91/(N90+N91)</f>
        <v>0.22222222222222221</v>
      </c>
    </row>
    <row r="92" spans="1:16">
      <c r="A92" s="2">
        <v>38958</v>
      </c>
      <c r="B92" t="s">
        <v>39</v>
      </c>
      <c r="C92" t="s">
        <v>14</v>
      </c>
      <c r="D92">
        <v>6</v>
      </c>
      <c r="N92" s="1">
        <f t="shared" si="1"/>
        <v>0</v>
      </c>
    </row>
    <row r="93" spans="1:16">
      <c r="A93" s="2">
        <v>38958</v>
      </c>
      <c r="B93" t="s">
        <v>39</v>
      </c>
      <c r="C93" t="s">
        <v>15</v>
      </c>
      <c r="D93">
        <v>6</v>
      </c>
      <c r="N93" s="1">
        <f t="shared" si="1"/>
        <v>0</v>
      </c>
    </row>
    <row r="94" spans="1:16">
      <c r="A94" s="2">
        <v>38958</v>
      </c>
      <c r="B94" t="s">
        <v>39</v>
      </c>
      <c r="C94" t="s">
        <v>16</v>
      </c>
      <c r="D94" t="s">
        <v>28</v>
      </c>
      <c r="E94">
        <v>6</v>
      </c>
      <c r="F94">
        <v>2</v>
      </c>
      <c r="G94">
        <v>3</v>
      </c>
      <c r="H94">
        <v>4</v>
      </c>
      <c r="I94">
        <v>4</v>
      </c>
      <c r="J94">
        <v>3</v>
      </c>
      <c r="K94">
        <v>8</v>
      </c>
      <c r="L94">
        <v>5</v>
      </c>
      <c r="M94">
        <v>2</v>
      </c>
      <c r="N94" s="1">
        <f t="shared" si="1"/>
        <v>37</v>
      </c>
    </row>
    <row r="95" spans="1:16">
      <c r="A95" s="2">
        <v>38958</v>
      </c>
      <c r="B95" t="s">
        <v>39</v>
      </c>
      <c r="C95" t="s">
        <v>17</v>
      </c>
      <c r="D95" t="s">
        <v>28</v>
      </c>
      <c r="E95">
        <v>0</v>
      </c>
      <c r="F95">
        <v>0</v>
      </c>
      <c r="G95">
        <v>1</v>
      </c>
      <c r="H95">
        <v>0</v>
      </c>
      <c r="I95">
        <v>1</v>
      </c>
      <c r="J95">
        <v>0</v>
      </c>
      <c r="K95">
        <v>0</v>
      </c>
      <c r="L95">
        <v>0</v>
      </c>
      <c r="M95">
        <v>2</v>
      </c>
      <c r="N95" s="1">
        <f t="shared" si="1"/>
        <v>4</v>
      </c>
      <c r="O95">
        <f>N95/(N95+N94)</f>
        <v>9.7560975609756101E-2</v>
      </c>
    </row>
    <row r="96" spans="1:16">
      <c r="A96" s="2">
        <v>38958</v>
      </c>
      <c r="B96" t="s">
        <v>39</v>
      </c>
      <c r="C96" t="s">
        <v>18</v>
      </c>
      <c r="D96">
        <v>4</v>
      </c>
      <c r="E96">
        <v>1</v>
      </c>
      <c r="F96">
        <v>2</v>
      </c>
      <c r="G96">
        <v>1</v>
      </c>
      <c r="H96">
        <v>1</v>
      </c>
      <c r="I96">
        <v>3</v>
      </c>
      <c r="J96">
        <v>4</v>
      </c>
      <c r="K96">
        <v>1</v>
      </c>
      <c r="L96">
        <v>3</v>
      </c>
      <c r="M96">
        <v>1</v>
      </c>
      <c r="N96" s="1">
        <f t="shared" si="1"/>
        <v>17</v>
      </c>
    </row>
    <row r="97" spans="1:16">
      <c r="A97" s="2">
        <v>38958</v>
      </c>
      <c r="B97" t="s">
        <v>39</v>
      </c>
      <c r="C97" t="s">
        <v>19</v>
      </c>
      <c r="D97">
        <v>4</v>
      </c>
      <c r="E97">
        <v>0</v>
      </c>
      <c r="F97">
        <v>0</v>
      </c>
      <c r="G97">
        <v>0</v>
      </c>
      <c r="H97">
        <v>1</v>
      </c>
      <c r="I97">
        <v>0</v>
      </c>
      <c r="J97">
        <v>1</v>
      </c>
      <c r="K97">
        <v>0</v>
      </c>
      <c r="L97">
        <v>0</v>
      </c>
      <c r="M97">
        <v>0</v>
      </c>
      <c r="N97" s="1">
        <f t="shared" si="1"/>
        <v>2</v>
      </c>
      <c r="O97">
        <f>N97/(N97+N96)</f>
        <v>0.10526315789473684</v>
      </c>
    </row>
    <row r="98" spans="1:16">
      <c r="A98" s="2">
        <v>38958</v>
      </c>
      <c r="B98" t="s">
        <v>39</v>
      </c>
      <c r="C98" t="s">
        <v>20</v>
      </c>
      <c r="D98" t="s">
        <v>28</v>
      </c>
      <c r="E98">
        <v>1</v>
      </c>
      <c r="F98">
        <v>1</v>
      </c>
      <c r="G98">
        <v>3</v>
      </c>
      <c r="H98">
        <v>6</v>
      </c>
      <c r="I98">
        <v>1</v>
      </c>
      <c r="J98">
        <v>7</v>
      </c>
      <c r="K98">
        <v>1</v>
      </c>
      <c r="L98">
        <v>2</v>
      </c>
      <c r="M98">
        <v>3</v>
      </c>
      <c r="N98" s="1">
        <f t="shared" si="1"/>
        <v>25</v>
      </c>
    </row>
    <row r="99" spans="1:16">
      <c r="A99" s="2">
        <v>38958</v>
      </c>
      <c r="B99" t="s">
        <v>39</v>
      </c>
      <c r="C99" t="s">
        <v>21</v>
      </c>
      <c r="D99" t="s">
        <v>28</v>
      </c>
      <c r="E99">
        <v>0</v>
      </c>
      <c r="F99">
        <v>0</v>
      </c>
      <c r="G99">
        <v>0</v>
      </c>
      <c r="H99">
        <v>0</v>
      </c>
      <c r="I99">
        <v>1</v>
      </c>
      <c r="J99">
        <v>0</v>
      </c>
      <c r="K99">
        <v>0</v>
      </c>
      <c r="L99">
        <v>0</v>
      </c>
      <c r="M99">
        <v>0</v>
      </c>
      <c r="N99" s="1">
        <f t="shared" si="1"/>
        <v>1</v>
      </c>
      <c r="O99">
        <f>N99/(N99+N98)</f>
        <v>3.8461538461538464E-2</v>
      </c>
    </row>
    <row r="100" spans="1:16">
      <c r="A100" s="2">
        <v>38958</v>
      </c>
      <c r="B100" t="s">
        <v>39</v>
      </c>
      <c r="C100" t="s">
        <v>22</v>
      </c>
      <c r="D100">
        <v>3</v>
      </c>
      <c r="E100">
        <v>1</v>
      </c>
      <c r="F100">
        <v>1</v>
      </c>
      <c r="G100">
        <v>1</v>
      </c>
      <c r="H100">
        <v>1</v>
      </c>
      <c r="I100">
        <v>1</v>
      </c>
      <c r="J100">
        <v>1</v>
      </c>
      <c r="K100">
        <v>4</v>
      </c>
      <c r="L100">
        <v>1</v>
      </c>
      <c r="M100">
        <v>3</v>
      </c>
      <c r="N100" s="1">
        <f t="shared" si="1"/>
        <v>14</v>
      </c>
    </row>
    <row r="101" spans="1:16">
      <c r="A101" s="2">
        <v>38958</v>
      </c>
      <c r="B101" t="s">
        <v>39</v>
      </c>
      <c r="C101" t="s">
        <v>23</v>
      </c>
      <c r="D101">
        <v>3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1</v>
      </c>
      <c r="L101">
        <v>1</v>
      </c>
      <c r="M101">
        <v>0</v>
      </c>
      <c r="N101" s="1">
        <f t="shared" si="1"/>
        <v>2</v>
      </c>
      <c r="O101">
        <f>N101/(N101+N100)</f>
        <v>0.125</v>
      </c>
    </row>
    <row r="102" spans="1:16">
      <c r="A102" s="2">
        <v>38958</v>
      </c>
      <c r="B102" t="s">
        <v>39</v>
      </c>
      <c r="C102" t="s">
        <v>24</v>
      </c>
      <c r="D102">
        <v>3</v>
      </c>
      <c r="E102">
        <v>1</v>
      </c>
      <c r="F102">
        <v>2</v>
      </c>
      <c r="G102">
        <v>1</v>
      </c>
      <c r="H102">
        <v>1</v>
      </c>
      <c r="I102">
        <v>0</v>
      </c>
      <c r="J102">
        <v>1</v>
      </c>
      <c r="K102">
        <v>0</v>
      </c>
      <c r="L102">
        <v>1</v>
      </c>
      <c r="M102">
        <v>2</v>
      </c>
      <c r="N102" s="1">
        <f t="shared" si="1"/>
        <v>9</v>
      </c>
      <c r="P102" t="s">
        <v>42</v>
      </c>
    </row>
    <row r="103" spans="1:16">
      <c r="A103" s="2">
        <v>38958</v>
      </c>
      <c r="B103" t="s">
        <v>39</v>
      </c>
      <c r="C103" t="s">
        <v>25</v>
      </c>
      <c r="D103">
        <v>3</v>
      </c>
      <c r="E103">
        <v>0</v>
      </c>
      <c r="F103">
        <v>0</v>
      </c>
      <c r="G103">
        <v>75</v>
      </c>
      <c r="H103">
        <v>1</v>
      </c>
      <c r="I103">
        <v>1</v>
      </c>
      <c r="J103">
        <v>1</v>
      </c>
      <c r="K103">
        <v>2</v>
      </c>
      <c r="L103">
        <v>0</v>
      </c>
      <c r="M103">
        <v>1</v>
      </c>
      <c r="N103" s="1">
        <f t="shared" si="1"/>
        <v>81</v>
      </c>
      <c r="O103">
        <f>N103/(N103+N102)</f>
        <v>0.9</v>
      </c>
    </row>
    <row r="104" spans="1:16">
      <c r="A104" s="2">
        <v>38958</v>
      </c>
      <c r="B104" t="s">
        <v>39</v>
      </c>
      <c r="C104" t="s">
        <v>26</v>
      </c>
      <c r="D104">
        <v>4</v>
      </c>
      <c r="E104">
        <v>2</v>
      </c>
      <c r="F104">
        <v>3</v>
      </c>
      <c r="G104">
        <v>3</v>
      </c>
      <c r="H104">
        <v>1</v>
      </c>
      <c r="I104">
        <v>1</v>
      </c>
      <c r="J104">
        <v>0</v>
      </c>
      <c r="K104">
        <v>1</v>
      </c>
      <c r="L104">
        <v>2</v>
      </c>
      <c r="M104">
        <v>1</v>
      </c>
      <c r="N104" s="1">
        <f t="shared" si="1"/>
        <v>14</v>
      </c>
    </row>
    <row r="105" spans="1:16">
      <c r="A105" s="2">
        <v>38958</v>
      </c>
      <c r="B105" t="s">
        <v>39</v>
      </c>
      <c r="C105" t="s">
        <v>27</v>
      </c>
      <c r="D105">
        <v>4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1</v>
      </c>
      <c r="K105">
        <v>0</v>
      </c>
      <c r="L105">
        <v>0</v>
      </c>
      <c r="M105">
        <v>1</v>
      </c>
      <c r="N105" s="1">
        <f t="shared" si="1"/>
        <v>2</v>
      </c>
      <c r="O105">
        <f>N105/(N105+N104)</f>
        <v>0.125</v>
      </c>
    </row>
  </sheetData>
  <mergeCells count="3">
    <mergeCell ref="E4:G4"/>
    <mergeCell ref="H4:J4"/>
    <mergeCell ref="K4:M4"/>
  </mergeCells>
  <phoneticPr fontId="1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National Marine Fisheries Services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dcterms:created xsi:type="dcterms:W3CDTF">2010-08-27T00:30:18Z</dcterms:created>
  <dcterms:modified xsi:type="dcterms:W3CDTF">2010-08-31T16:59:21Z</dcterms:modified>
</cp:coreProperties>
</file>